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тежный календарь" sheetId="1" state="visible" r:id="rId1"/>
    <sheet xmlns:r="http://schemas.openxmlformats.org/officeDocument/2006/relationships" name="План-факт ДДС" sheetId="2" state="visible" r:id="rId2"/>
    <sheet xmlns:r="http://schemas.openxmlformats.org/officeDocument/2006/relationships" name="13 недель" sheetId="3" state="visible" r:id="rId3"/>
    <sheet xmlns:r="http://schemas.openxmlformats.org/officeDocument/2006/relationships" name="Дебиторк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148"/>
      </patternFill>
    </fill>
  </fills>
  <borders count="2">
    <border>
      <left/>
      <right/>
      <top/>
      <bottom/>
      <diagonal/>
    </border>
    <border>
      <right style="thin">
        <color rgb="00D9E2EC"/>
      </right>
      <bottom style="thin">
        <color rgb="00D9E2EC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4" customWidth="1" min="3" max="3"/>
    <col width="22" customWidth="1" min="4" max="4"/>
    <col width="16" customWidth="1" min="5" max="5"/>
    <col width="16" customWidth="1" min="6" max="6"/>
    <col width="18" customWidth="1" min="7" max="7"/>
    <col width="26" customWidth="1" min="8" max="8"/>
    <col width="24" customWidth="1" min="9" max="9"/>
  </cols>
  <sheetData>
    <row r="1">
      <c r="A1" s="1" t="inlineStr">
        <is>
          <t>Дата</t>
        </is>
      </c>
      <c r="B1" s="1" t="inlineStr">
        <is>
          <t>Тип</t>
        </is>
      </c>
      <c r="C1" s="1" t="inlineStr">
        <is>
          <t>Статья ДДС</t>
        </is>
      </c>
      <c r="D1" s="1" t="inlineStr">
        <is>
          <t>Контрагент</t>
        </is>
      </c>
      <c r="E1" s="1" t="inlineStr">
        <is>
          <t>План, руб.</t>
        </is>
      </c>
      <c r="F1" s="1" t="inlineStr">
        <is>
          <t>Факт, руб.</t>
        </is>
      </c>
      <c r="G1" s="1" t="inlineStr">
        <is>
          <t>Разница</t>
        </is>
      </c>
      <c r="H1" s="1" t="inlineStr">
        <is>
          <t>Комментарий</t>
        </is>
      </c>
      <c r="I1" s="1" t="inlineStr">
        <is>
          <t>Остаток после операции</t>
        </is>
      </c>
    </row>
    <row r="2">
      <c r="A2" s="2" t="inlineStr">
        <is>
          <t>2026-07-01</t>
        </is>
      </c>
      <c r="B2" s="2" t="inlineStr">
        <is>
          <t>Остаток</t>
        </is>
      </c>
      <c r="C2" s="2" t="inlineStr">
        <is>
          <t>Начальный остаток</t>
        </is>
      </c>
      <c r="D2" s="2" t="inlineStr">
        <is>
          <t>Банк</t>
        </is>
      </c>
      <c r="E2" s="2" t="inlineStr">
        <is>
          <t>180000</t>
        </is>
      </c>
      <c r="F2" s="2" t="inlineStr">
        <is>
          <t>180000</t>
        </is>
      </c>
      <c r="G2" s="2">
        <f>F2-E2</f>
        <v/>
      </c>
      <c r="H2" s="2" t="inlineStr">
        <is>
          <t>Стартовый остаток</t>
        </is>
      </c>
      <c r="I2" s="2">
        <f>F2</f>
        <v/>
      </c>
    </row>
    <row r="3">
      <c r="A3" s="2" t="inlineStr">
        <is>
          <t>2026-07-03</t>
        </is>
      </c>
      <c r="B3" s="2" t="inlineStr">
        <is>
          <t>Поступление</t>
        </is>
      </c>
      <c r="C3" s="2" t="inlineStr">
        <is>
          <t>Оплата клиента</t>
        </is>
      </c>
      <c r="D3" s="2" t="inlineStr">
        <is>
          <t>ООО Клиент</t>
        </is>
      </c>
      <c r="E3" s="2" t="inlineStr">
        <is>
          <t>120000</t>
        </is>
      </c>
      <c r="F3" s="2" t="inlineStr"/>
      <c r="G3" s="2">
        <f>F3-E3</f>
        <v/>
      </c>
      <c r="H3" s="2" t="inlineStr">
        <is>
          <t>Проверить дату оплаты</t>
        </is>
      </c>
      <c r="I3" s="2">
        <f>I2+IF(B3="Поступление",E3,-E3)</f>
        <v/>
      </c>
    </row>
    <row r="4">
      <c r="A4" s="2" t="inlineStr">
        <is>
          <t>2026-07-05</t>
        </is>
      </c>
      <c r="B4" s="2" t="inlineStr">
        <is>
          <t>Выплата</t>
        </is>
      </c>
      <c r="C4" s="2" t="inlineStr">
        <is>
          <t>Аренда</t>
        </is>
      </c>
      <c r="D4" s="2" t="inlineStr">
        <is>
          <t>Арендодатель</t>
        </is>
      </c>
      <c r="E4" s="2" t="inlineStr">
        <is>
          <t>60000</t>
        </is>
      </c>
      <c r="F4" s="2" t="inlineStr"/>
      <c r="G4" s="2">
        <f>F4-E4</f>
        <v/>
      </c>
      <c r="H4" s="2" t="inlineStr">
        <is>
          <t>Обязательный платеж</t>
        </is>
      </c>
      <c r="I4" s="2">
        <f>I3+IF(B4="Поступление",E4,-E4)</f>
        <v/>
      </c>
    </row>
    <row r="5">
      <c r="A5" s="2" t="inlineStr">
        <is>
          <t>2026-07-10</t>
        </is>
      </c>
      <c r="B5" s="2" t="inlineStr">
        <is>
          <t>Выплата</t>
        </is>
      </c>
      <c r="C5" s="2" t="inlineStr">
        <is>
          <t>Зарплата</t>
        </is>
      </c>
      <c r="D5" s="2" t="inlineStr">
        <is>
          <t>Команда</t>
        </is>
      </c>
      <c r="E5" s="2" t="inlineStr">
        <is>
          <t>140000</t>
        </is>
      </c>
      <c r="F5" s="2" t="inlineStr"/>
      <c r="G5" s="2">
        <f>F5-E5</f>
        <v/>
      </c>
      <c r="H5" s="2" t="inlineStr">
        <is>
          <t>Нельзя переносить</t>
        </is>
      </c>
      <c r="I5" s="2">
        <f>I4+IF(B5="Поступление",E5,-E5)</f>
        <v/>
      </c>
    </row>
    <row r="6">
      <c r="A6" s="2" t="inlineStr">
        <is>
          <t>2026-07-15</t>
        </is>
      </c>
      <c r="B6" s="2" t="inlineStr">
        <is>
          <t>Поступление</t>
        </is>
      </c>
      <c r="C6" s="2" t="inlineStr">
        <is>
          <t>Эквайринг / QR</t>
        </is>
      </c>
      <c r="D6" s="2" t="inlineStr">
        <is>
          <t>Банк</t>
        </is>
      </c>
      <c r="E6" s="2" t="inlineStr">
        <is>
          <t>90000</t>
        </is>
      </c>
      <c r="F6" s="2" t="inlineStr"/>
      <c r="G6" s="2">
        <f>F6-E6</f>
        <v/>
      </c>
      <c r="H6" s="2" t="inlineStr">
        <is>
          <t>С учетом задержки зачисления</t>
        </is>
      </c>
      <c r="I6" s="2">
        <f>I5+IF(B6="Поступление",E6,-E6)</f>
        <v/>
      </c>
    </row>
    <row r="7">
      <c r="A7" s="2" t="inlineStr">
        <is>
          <t>2026-07-20</t>
        </is>
      </c>
      <c r="B7" s="2" t="inlineStr">
        <is>
          <t>Выплата</t>
        </is>
      </c>
      <c r="C7" s="2" t="inlineStr">
        <is>
          <t>Налоги</t>
        </is>
      </c>
      <c r="D7" s="2" t="inlineStr">
        <is>
          <t>ФНС</t>
        </is>
      </c>
      <c r="E7" s="2" t="inlineStr">
        <is>
          <t>50000</t>
        </is>
      </c>
      <c r="F7" s="2" t="inlineStr"/>
      <c r="G7" s="2">
        <f>F7-E7</f>
        <v/>
      </c>
      <c r="H7" s="2" t="inlineStr">
        <is>
          <t>Резервировать заранее</t>
        </is>
      </c>
      <c r="I7" s="2">
        <f>I6+IF(B7="Поступление",E7,-E7)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4" customWidth="1" min="3" max="3"/>
    <col width="22" customWidth="1" min="4" max="4"/>
    <col width="16" customWidth="1" min="5" max="5"/>
    <col width="16" customWidth="1" min="6" max="6"/>
    <col width="18" customWidth="1" min="7" max="7"/>
    <col width="26" customWidth="1" min="8" max="8"/>
    <col width="24" customWidth="1" min="9" max="9"/>
  </cols>
  <sheetData>
    <row r="1">
      <c r="A1" s="1" t="inlineStr">
        <is>
          <t>Месяц</t>
        </is>
      </c>
      <c r="B1" s="1" t="inlineStr">
        <is>
          <t>Статья ДДС</t>
        </is>
      </c>
      <c r="C1" s="1" t="inlineStr">
        <is>
          <t>План поступлений</t>
        </is>
      </c>
      <c r="D1" s="1" t="inlineStr">
        <is>
          <t>Факт поступлений</t>
        </is>
      </c>
      <c r="E1" s="1" t="inlineStr">
        <is>
          <t>Отклонение поступлений</t>
        </is>
      </c>
      <c r="F1" s="1" t="inlineStr">
        <is>
          <t>План выплат</t>
        </is>
      </c>
      <c r="G1" s="1" t="inlineStr">
        <is>
          <t>Факт выплат</t>
        </is>
      </c>
      <c r="H1" s="1" t="inlineStr">
        <is>
          <t>Отклонение выплат</t>
        </is>
      </c>
      <c r="I1" s="1" t="inlineStr">
        <is>
          <t>Комментарий</t>
        </is>
      </c>
    </row>
    <row r="2">
      <c r="A2" s="2" t="inlineStr">
        <is>
          <t>Июль 2026</t>
        </is>
      </c>
      <c r="B2" s="2" t="inlineStr">
        <is>
          <t>Продажи</t>
        </is>
      </c>
      <c r="C2" s="2" t="inlineStr">
        <is>
          <t>500000</t>
        </is>
      </c>
      <c r="D2" s="2" t="inlineStr">
        <is>
          <t>470000</t>
        </is>
      </c>
      <c r="E2" s="2">
        <f>D2-C2</f>
        <v/>
      </c>
      <c r="F2" s="2" t="inlineStr">
        <is>
          <t>0</t>
        </is>
      </c>
      <c r="G2" s="2" t="inlineStr">
        <is>
          <t>0</t>
        </is>
      </c>
      <c r="H2" s="2">
        <f>G2-F2</f>
        <v/>
      </c>
      <c r="I2" s="2" t="inlineStr">
        <is>
          <t>Клиент оплатил позже</t>
        </is>
      </c>
    </row>
    <row r="3">
      <c r="A3" s="2" t="inlineStr">
        <is>
          <t>Июль 2026</t>
        </is>
      </c>
      <c r="B3" s="2" t="inlineStr">
        <is>
          <t>Закупки</t>
        </is>
      </c>
      <c r="C3" s="2" t="inlineStr">
        <is>
          <t>0</t>
        </is>
      </c>
      <c r="D3" s="2" t="inlineStr">
        <is>
          <t>0</t>
        </is>
      </c>
      <c r="E3" s="2">
        <f>D3-C3</f>
        <v/>
      </c>
      <c r="F3" s="2" t="inlineStr">
        <is>
          <t>180000</t>
        </is>
      </c>
      <c r="G3" s="2" t="inlineStr">
        <is>
          <t>195000</t>
        </is>
      </c>
      <c r="H3" s="2">
        <f>G3-F3</f>
        <v/>
      </c>
      <c r="I3" s="2" t="inlineStr">
        <is>
          <t>Поставщик поднял счет</t>
        </is>
      </c>
    </row>
    <row r="4">
      <c r="A4" s="2" t="inlineStr">
        <is>
          <t>Июль 2026</t>
        </is>
      </c>
      <c r="B4" s="2" t="inlineStr">
        <is>
          <t>Зарплата</t>
        </is>
      </c>
      <c r="C4" s="2" t="inlineStr">
        <is>
          <t>0</t>
        </is>
      </c>
      <c r="D4" s="2" t="inlineStr">
        <is>
          <t>0</t>
        </is>
      </c>
      <c r="E4" s="2">
        <f>D4-C4</f>
        <v/>
      </c>
      <c r="F4" s="2" t="inlineStr">
        <is>
          <t>140000</t>
        </is>
      </c>
      <c r="G4" s="2" t="inlineStr">
        <is>
          <t>140000</t>
        </is>
      </c>
      <c r="H4" s="2">
        <f>G4-F4</f>
        <v/>
      </c>
      <c r="I4" s="2" t="inlineStr">
        <is>
          <t>Без отклонений</t>
        </is>
      </c>
    </row>
    <row r="5">
      <c r="A5" s="2" t="inlineStr">
        <is>
          <t>Июль 2026</t>
        </is>
      </c>
      <c r="B5" s="2" t="inlineStr">
        <is>
          <t>Налоги</t>
        </is>
      </c>
      <c r="C5" s="2" t="inlineStr">
        <is>
          <t>0</t>
        </is>
      </c>
      <c r="D5" s="2" t="inlineStr">
        <is>
          <t>0</t>
        </is>
      </c>
      <c r="E5" s="2">
        <f>D5-C5</f>
        <v/>
      </c>
      <c r="F5" s="2" t="inlineStr">
        <is>
          <t>50000</t>
        </is>
      </c>
      <c r="G5" s="2" t="inlineStr">
        <is>
          <t>50000</t>
        </is>
      </c>
      <c r="H5" s="2">
        <f>G5-F5</f>
        <v/>
      </c>
      <c r="I5" s="2" t="inlineStr">
        <is>
          <t>Резерв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4" customWidth="1" min="3" max="3"/>
    <col width="22" customWidth="1" min="4" max="4"/>
    <col width="16" customWidth="1" min="5" max="5"/>
    <col width="16" customWidth="1" min="6" max="6"/>
    <col width="18" customWidth="1" min="7" max="7"/>
    <col width="26" customWidth="1" min="8" max="8"/>
  </cols>
  <sheetData>
    <row r="1">
      <c r="A1" s="1" t="inlineStr">
        <is>
          <t>Неделя</t>
        </is>
      </c>
      <c r="B1" s="1" t="inlineStr">
        <is>
          <t>Остаток на начало</t>
        </is>
      </c>
      <c r="C1" s="1" t="inlineStr">
        <is>
          <t>Поступления</t>
        </is>
      </c>
      <c r="D1" s="1" t="inlineStr">
        <is>
          <t>Обязательные выплаты</t>
        </is>
      </c>
      <c r="E1" s="1" t="inlineStr">
        <is>
          <t>Необязательные выплаты</t>
        </is>
      </c>
      <c r="F1" s="1" t="inlineStr">
        <is>
          <t>Резерв</t>
        </is>
      </c>
      <c r="G1" s="1" t="inlineStr">
        <is>
          <t>Остаток на конец</t>
        </is>
      </c>
      <c r="H1" s="1" t="inlineStr">
        <is>
          <t>Дефицит до резерва</t>
        </is>
      </c>
    </row>
    <row r="2">
      <c r="A2" s="2" t="inlineStr">
        <is>
          <t>Неделя 1</t>
        </is>
      </c>
      <c r="B2" s="2" t="n">
        <v>180000</v>
      </c>
      <c r="C2" s="2" t="n">
        <v>120000</v>
      </c>
      <c r="D2" s="2" t="n">
        <v>90000</v>
      </c>
      <c r="E2" s="2" t="n">
        <v>30000</v>
      </c>
      <c r="F2" s="2" t="n">
        <v>50000</v>
      </c>
      <c r="G2" s="2">
        <f>B2+C2-D2-E2</f>
        <v/>
      </c>
      <c r="H2" s="2">
        <f>MAX(0,F2-G2)</f>
        <v/>
      </c>
    </row>
    <row r="3">
      <c r="A3" s="2" t="inlineStr">
        <is>
          <t>Неделя 2</t>
        </is>
      </c>
      <c r="B3" s="2">
        <f>G2</f>
        <v/>
      </c>
      <c r="C3" s="2" t="n">
        <v>80000</v>
      </c>
      <c r="D3" s="2" t="n">
        <v>90000</v>
      </c>
      <c r="E3" s="2" t="n">
        <v>30000</v>
      </c>
      <c r="F3" s="2" t="n">
        <v>50000</v>
      </c>
      <c r="G3" s="2">
        <f>B3+C3-D3-E3</f>
        <v/>
      </c>
      <c r="H3" s="2">
        <f>MAX(0,F3-G3)</f>
        <v/>
      </c>
    </row>
    <row r="4">
      <c r="A4" s="2" t="inlineStr">
        <is>
          <t>Неделя 3</t>
        </is>
      </c>
      <c r="B4" s="2">
        <f>G3</f>
        <v/>
      </c>
      <c r="C4" s="2" t="n">
        <v>120000</v>
      </c>
      <c r="D4" s="2" t="n">
        <v>90000</v>
      </c>
      <c r="E4" s="2" t="n">
        <v>30000</v>
      </c>
      <c r="F4" s="2" t="n">
        <v>50000</v>
      </c>
      <c r="G4" s="2">
        <f>B4+C4-D4-E4</f>
        <v/>
      </c>
      <c r="H4" s="2">
        <f>MAX(0,F4-G4)</f>
        <v/>
      </c>
    </row>
    <row r="5">
      <c r="A5" s="2" t="inlineStr">
        <is>
          <t>Неделя 4</t>
        </is>
      </c>
      <c r="B5" s="2">
        <f>G4</f>
        <v/>
      </c>
      <c r="C5" s="2" t="n">
        <v>80000</v>
      </c>
      <c r="D5" s="2" t="n">
        <v>90000</v>
      </c>
      <c r="E5" s="2" t="n">
        <v>30000</v>
      </c>
      <c r="F5" s="2" t="n">
        <v>50000</v>
      </c>
      <c r="G5" s="2">
        <f>B5+C5-D5-E5</f>
        <v/>
      </c>
      <c r="H5" s="2">
        <f>MAX(0,F5-G5)</f>
        <v/>
      </c>
    </row>
    <row r="6">
      <c r="A6" s="2" t="inlineStr">
        <is>
          <t>Неделя 5</t>
        </is>
      </c>
      <c r="B6" s="2">
        <f>G5</f>
        <v/>
      </c>
      <c r="C6" s="2" t="n">
        <v>120000</v>
      </c>
      <c r="D6" s="2" t="n">
        <v>90000</v>
      </c>
      <c r="E6" s="2" t="n">
        <v>30000</v>
      </c>
      <c r="F6" s="2" t="n">
        <v>50000</v>
      </c>
      <c r="G6" s="2">
        <f>B6+C6-D6-E6</f>
        <v/>
      </c>
      <c r="H6" s="2">
        <f>MAX(0,F6-G6)</f>
        <v/>
      </c>
    </row>
    <row r="7">
      <c r="A7" s="2" t="inlineStr">
        <is>
          <t>Неделя 6</t>
        </is>
      </c>
      <c r="B7" s="2">
        <f>G6</f>
        <v/>
      </c>
      <c r="C7" s="2" t="n">
        <v>80000</v>
      </c>
      <c r="D7" s="2" t="n">
        <v>90000</v>
      </c>
      <c r="E7" s="2" t="n">
        <v>30000</v>
      </c>
      <c r="F7" s="2" t="n">
        <v>50000</v>
      </c>
      <c r="G7" s="2">
        <f>B7+C7-D7-E7</f>
        <v/>
      </c>
      <c r="H7" s="2">
        <f>MAX(0,F7-G7)</f>
        <v/>
      </c>
    </row>
    <row r="8">
      <c r="A8" s="2" t="inlineStr">
        <is>
          <t>Неделя 7</t>
        </is>
      </c>
      <c r="B8" s="2">
        <f>G7</f>
        <v/>
      </c>
      <c r="C8" s="2" t="n">
        <v>120000</v>
      </c>
      <c r="D8" s="2" t="n">
        <v>90000</v>
      </c>
      <c r="E8" s="2" t="n">
        <v>30000</v>
      </c>
      <c r="F8" s="2" t="n">
        <v>50000</v>
      </c>
      <c r="G8" s="2">
        <f>B8+C8-D8-E8</f>
        <v/>
      </c>
      <c r="H8" s="2">
        <f>MAX(0,F8-G8)</f>
        <v/>
      </c>
    </row>
    <row r="9">
      <c r="A9" s="2" t="inlineStr">
        <is>
          <t>Неделя 8</t>
        </is>
      </c>
      <c r="B9" s="2">
        <f>G8</f>
        <v/>
      </c>
      <c r="C9" s="2" t="n">
        <v>80000</v>
      </c>
      <c r="D9" s="2" t="n">
        <v>90000</v>
      </c>
      <c r="E9" s="2" t="n">
        <v>30000</v>
      </c>
      <c r="F9" s="2" t="n">
        <v>50000</v>
      </c>
      <c r="G9" s="2">
        <f>B9+C9-D9-E9</f>
        <v/>
      </c>
      <c r="H9" s="2">
        <f>MAX(0,F9-G9)</f>
        <v/>
      </c>
    </row>
    <row r="10">
      <c r="A10" s="2" t="inlineStr">
        <is>
          <t>Неделя 9</t>
        </is>
      </c>
      <c r="B10" s="2">
        <f>G9</f>
        <v/>
      </c>
      <c r="C10" s="2" t="n">
        <v>120000</v>
      </c>
      <c r="D10" s="2" t="n">
        <v>90000</v>
      </c>
      <c r="E10" s="2" t="n">
        <v>30000</v>
      </c>
      <c r="F10" s="2" t="n">
        <v>50000</v>
      </c>
      <c r="G10" s="2">
        <f>B10+C10-D10-E10</f>
        <v/>
      </c>
      <c r="H10" s="2">
        <f>MAX(0,F10-G10)</f>
        <v/>
      </c>
    </row>
    <row r="11">
      <c r="A11" s="2" t="inlineStr">
        <is>
          <t>Неделя 10</t>
        </is>
      </c>
      <c r="B11" s="2">
        <f>G10</f>
        <v/>
      </c>
      <c r="C11" s="2" t="n">
        <v>80000</v>
      </c>
      <c r="D11" s="2" t="n">
        <v>90000</v>
      </c>
      <c r="E11" s="2" t="n">
        <v>30000</v>
      </c>
      <c r="F11" s="2" t="n">
        <v>50000</v>
      </c>
      <c r="G11" s="2">
        <f>B11+C11-D11-E11</f>
        <v/>
      </c>
      <c r="H11" s="2">
        <f>MAX(0,F11-G11)</f>
        <v/>
      </c>
    </row>
    <row r="12">
      <c r="A12" s="2" t="inlineStr">
        <is>
          <t>Неделя 11</t>
        </is>
      </c>
      <c r="B12" s="2">
        <f>G11</f>
        <v/>
      </c>
      <c r="C12" s="2" t="n">
        <v>120000</v>
      </c>
      <c r="D12" s="2" t="n">
        <v>90000</v>
      </c>
      <c r="E12" s="2" t="n">
        <v>30000</v>
      </c>
      <c r="F12" s="2" t="n">
        <v>50000</v>
      </c>
      <c r="G12" s="2">
        <f>B12+C12-D12-E12</f>
        <v/>
      </c>
      <c r="H12" s="2">
        <f>MAX(0,F12-G12)</f>
        <v/>
      </c>
    </row>
    <row r="13">
      <c r="A13" s="2" t="inlineStr">
        <is>
          <t>Неделя 12</t>
        </is>
      </c>
      <c r="B13" s="2">
        <f>G12</f>
        <v/>
      </c>
      <c r="C13" s="2" t="n">
        <v>80000</v>
      </c>
      <c r="D13" s="2" t="n">
        <v>90000</v>
      </c>
      <c r="E13" s="2" t="n">
        <v>30000</v>
      </c>
      <c r="F13" s="2" t="n">
        <v>50000</v>
      </c>
      <c r="G13" s="2">
        <f>B13+C13-D13-E13</f>
        <v/>
      </c>
      <c r="H13" s="2">
        <f>MAX(0,F13-G13)</f>
        <v/>
      </c>
    </row>
    <row r="14">
      <c r="A14" s="2" t="inlineStr">
        <is>
          <t>Неделя 13</t>
        </is>
      </c>
      <c r="B14" s="2">
        <f>G13</f>
        <v/>
      </c>
      <c r="C14" s="2" t="n">
        <v>120000</v>
      </c>
      <c r="D14" s="2" t="n">
        <v>90000</v>
      </c>
      <c r="E14" s="2" t="n">
        <v>30000</v>
      </c>
      <c r="F14" s="2" t="n">
        <v>50000</v>
      </c>
      <c r="G14" s="2">
        <f>B14+C14-D14-E14</f>
        <v/>
      </c>
      <c r="H14" s="2">
        <f>MAX(0,F14-G14)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4" customWidth="1" min="3" max="3"/>
    <col width="22" customWidth="1" min="4" max="4"/>
    <col width="16" customWidth="1" min="5" max="5"/>
    <col width="16" customWidth="1" min="6" max="6"/>
    <col width="18" customWidth="1" min="7" max="7"/>
    <col width="26" customWidth="1" min="8" max="8"/>
  </cols>
  <sheetData>
    <row r="1">
      <c r="A1" s="1" t="inlineStr">
        <is>
          <t>Клиент</t>
        </is>
      </c>
      <c r="B1" s="1" t="inlineStr">
        <is>
          <t>Счет / договор</t>
        </is>
      </c>
      <c r="C1" s="1" t="inlineStr">
        <is>
          <t>Сумма, руб.</t>
        </is>
      </c>
      <c r="D1" s="1" t="inlineStr">
        <is>
          <t>Плановая дата оплаты</t>
        </is>
      </c>
      <c r="E1" s="1" t="inlineStr">
        <is>
          <t>Фактическая дата</t>
        </is>
      </c>
      <c r="F1" s="1" t="inlineStr">
        <is>
          <t>Дней просрочки</t>
        </is>
      </c>
      <c r="G1" s="1" t="inlineStr">
        <is>
          <t>Ответственный</t>
        </is>
      </c>
      <c r="H1" s="1" t="inlineStr">
        <is>
          <t>Статус</t>
        </is>
      </c>
    </row>
    <row r="2">
      <c r="A2" s="2" t="inlineStr">
        <is>
          <t>ООО Клиент</t>
        </is>
      </c>
      <c r="B2" s="2" t="inlineStr">
        <is>
          <t>Счет 15</t>
        </is>
      </c>
      <c r="C2" s="2" t="inlineStr">
        <is>
          <t>120000</t>
        </is>
      </c>
      <c r="D2" s="2" t="inlineStr">
        <is>
          <t>2026-07-03</t>
        </is>
      </c>
      <c r="E2" s="2" t="inlineStr"/>
      <c r="F2" s="2">
        <f>IF(E2="",TODAY()-D2,E2-D2)</f>
        <v/>
      </c>
      <c r="G2" s="2" t="inlineStr">
        <is>
          <t>Менеджер</t>
        </is>
      </c>
      <c r="H2" s="2" t="inlineStr">
        <is>
          <t>Ждем оплату</t>
        </is>
      </c>
    </row>
    <row r="3">
      <c r="A3" s="2" t="inlineStr">
        <is>
          <t>ИП Петров</t>
        </is>
      </c>
      <c r="B3" s="2" t="inlineStr">
        <is>
          <t>Договор 8</t>
        </is>
      </c>
      <c r="C3" s="2" t="inlineStr">
        <is>
          <t>65000</t>
        </is>
      </c>
      <c r="D3" s="2" t="inlineStr">
        <is>
          <t>2026-07-12</t>
        </is>
      </c>
      <c r="E3" s="2" t="inlineStr"/>
      <c r="F3" s="2">
        <f>IF(E3="",TODAY()-D3,E3-D3)</f>
        <v/>
      </c>
      <c r="G3" s="2" t="inlineStr">
        <is>
          <t>Собственник</t>
        </is>
      </c>
      <c r="H3" s="2" t="inlineStr">
        <is>
          <t>Напомнить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2026-07-11T09:35:54Z</dcterms:created>
  <dcterms:modified xmlns:dcterms="http://purl.org/dc/terms/" xmlns:xsi="http://www.w3.org/2001/XMLSchema-instance" xsi:type="dcterms:W3CDTF">2026-07-11T09:35:54Z</dcterms:modified>
</cp:coreProperties>
</file>